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aham\Desktop\"/>
    </mc:Choice>
  </mc:AlternateContent>
  <xr:revisionPtr revIDLastSave="0" documentId="8_{FAAEF00F-C07C-49CA-9A13-DE585C7C6F1B}" xr6:coauthVersionLast="47" xr6:coauthVersionMax="47" xr10:uidLastSave="{00000000-0000-0000-0000-000000000000}"/>
  <bookViews>
    <workbookView xWindow="0" yWindow="1035" windowWidth="28830" windowHeight="15165" xr2:uid="{054E182C-779B-46E8-AD0B-14672978E1EB}"/>
  </bookViews>
  <sheets>
    <sheet name="Sheet1" sheetId="1" r:id="rId1"/>
  </sheets>
  <definedNames>
    <definedName name="_xlnm.Print_Area" localSheetId="0">Sheet1!$A$1:$T$57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H13" i="1" s="1"/>
  <c r="L21" i="1" s="1"/>
  <c r="M21" i="1" l="1"/>
  <c r="N21" i="1" s="1"/>
  <c r="G26" i="1"/>
  <c r="G50" i="1" s="1"/>
  <c r="G49" i="1" l="1"/>
</calcChain>
</file>

<file path=xl/sharedStrings.xml><?xml version="1.0" encoding="utf-8"?>
<sst xmlns="http://schemas.openxmlformats.org/spreadsheetml/2006/main" count="84" uniqueCount="81">
  <si>
    <t>EATON BRAY VILLAGE HALL</t>
  </si>
  <si>
    <t>Name:</t>
  </si>
  <si>
    <t>Address:</t>
  </si>
  <si>
    <t>Email:</t>
  </si>
  <si>
    <t>Ref:</t>
  </si>
  <si>
    <t>Phone#:</t>
  </si>
  <si>
    <t>Date of Hire:</t>
  </si>
  <si>
    <t>Start Time:</t>
  </si>
  <si>
    <t>End Time:</t>
  </si>
  <si>
    <t>Total Hours:</t>
  </si>
  <si>
    <t>Rooms:</t>
  </si>
  <si>
    <t>Kitchen</t>
  </si>
  <si>
    <t>Main Hall</t>
  </si>
  <si>
    <t>Meeting Room</t>
  </si>
  <si>
    <t xml:space="preserve">           Total Hire Fee £</t>
  </si>
  <si>
    <t>Tables</t>
  </si>
  <si>
    <t>Confirm:</t>
  </si>
  <si>
    <t>Number</t>
  </si>
  <si>
    <t xml:space="preserve">THE PROVISIONAL BOOKING SHALL BE HELD FOR 7 DAYS. PLEASE RETURN THIS FORM SIGNED ALONG WITH YOUR DEPOSIT. </t>
  </si>
  <si>
    <t>IF NO DEPOSIT PAYMENT IS RECEIVED WITHIN 7 DAYS , THE BOOKING WILL BE CANCELLED.</t>
  </si>
  <si>
    <t>J &amp; R Taylor  07852 586045  eatonbrayvillagehall@gmail.com</t>
  </si>
  <si>
    <t>UNDERTAKING BY THE HIRER</t>
  </si>
  <si>
    <t>I/WE AGREE</t>
  </si>
  <si>
    <r>
      <t xml:space="preserve">2. To leave the rooms and kitchen in a clean and fit condition for the next user. </t>
    </r>
    <r>
      <rPr>
        <b/>
        <sz val="11"/>
        <color theme="1"/>
        <rFont val="Aptos Narrow"/>
        <family val="2"/>
        <scheme val="minor"/>
      </rPr>
      <t>Turn off all lights, water taps and close all windows.</t>
    </r>
  </si>
  <si>
    <t xml:space="preserve"> - to the satisfaction of the Hall Committee. Any hall labour used in excess cleaning of rooms and kitchen and turning off lights, taps and closing </t>
  </si>
  <si>
    <t>windows , on my/our behalf , will be charged to me/us at £40 per hour.</t>
  </si>
  <si>
    <t>Bray Hall resulting from the use of the Hall be me/us on the date/dates set out above. This includes any rubbish 'dumped' in adjoining areas of the Hall.</t>
  </si>
  <si>
    <t>I/WE UNDERSTAND and ACKNOWLEDGE</t>
  </si>
  <si>
    <t>That if alcoholic beverages are offered for sale, I/We must obtain a Temporary Event Notice, and must contact the booking manager before an</t>
  </si>
  <si>
    <t>application is made.</t>
  </si>
  <si>
    <t>PLEASE NOTE</t>
  </si>
  <si>
    <t>Fire precautions state that the maximum number of persons permitted in the Hall at any one time is 220. During your hire period, other parts of the</t>
  </si>
  <si>
    <t>Hall might be in use for other purposes but this will not interfere with the area covered by this booking.</t>
  </si>
  <si>
    <t>There is no telephone in the Hall - it is advised to use your mobile telephone.</t>
  </si>
  <si>
    <t>I confirm that I am over 18 years of age and responsible for the above agreement.</t>
  </si>
  <si>
    <t>THIS DOCUMENT REPRESENTS A CONTRACT BETWEEN THE HIRER AND HALL TRUSTEES, subject to terms and conditions available on request.</t>
  </si>
  <si>
    <t>Please return this form to : eatonbrayvillagehall@gmail.com</t>
  </si>
  <si>
    <t>If assistance is required during this hire period please contact 07852 586045</t>
  </si>
  <si>
    <t>Due now to secure booking</t>
  </si>
  <si>
    <t>£</t>
  </si>
  <si>
    <t>Due before Event (one week)</t>
  </si>
  <si>
    <t>Amount paid in Advance</t>
  </si>
  <si>
    <t>Any Balance Outstanding</t>
  </si>
  <si>
    <t>Deposit to hold booking</t>
  </si>
  <si>
    <t>Breakage / Damage Deposit</t>
  </si>
  <si>
    <t>Total Due Now</t>
  </si>
  <si>
    <t>Signed</t>
  </si>
  <si>
    <t>Name (Print)</t>
  </si>
  <si>
    <t>Date</t>
  </si>
  <si>
    <t>Booking Deposit Received</t>
  </si>
  <si>
    <t>Damage deposit returned</t>
  </si>
  <si>
    <t>sat</t>
  </si>
  <si>
    <t>sun</t>
  </si>
  <si>
    <t>type 1 in appropriate boxes</t>
  </si>
  <si>
    <t>week</t>
  </si>
  <si>
    <t>Children's Party</t>
  </si>
  <si>
    <r>
      <rPr>
        <b/>
        <sz val="11"/>
        <color theme="1"/>
        <rFont val="Aptos Narrow"/>
        <family val="2"/>
        <scheme val="minor"/>
      </rPr>
      <t>OR</t>
    </r>
    <r>
      <rPr>
        <sz val="11"/>
        <color theme="1"/>
        <rFont val="Aptos Narrow"/>
        <family val="2"/>
        <scheme val="minor"/>
      </rPr>
      <t xml:space="preserve"> Hire fees less than £100 this is paid in advance</t>
    </r>
  </si>
  <si>
    <t>eg 08:00</t>
  </si>
  <si>
    <t>eg 15:00</t>
  </si>
  <si>
    <t>Charity Number . 300026</t>
  </si>
  <si>
    <t>3. To pay for the removal of rubbish from the site resulting from my/our hire and any damage done to the structure, furniture or equipment of Eaton</t>
  </si>
  <si>
    <t>HIRER INFORMATION (LU6 2GJ)</t>
  </si>
  <si>
    <t>Large Hall</t>
  </si>
  <si>
    <t>1. To pay a non-refundable deposit of :</t>
  </si>
  <si>
    <r>
      <t xml:space="preserve">nuisance to the neighbours of the Hall. Music to end by 11:30pm. </t>
    </r>
    <r>
      <rPr>
        <b/>
        <sz val="11"/>
        <color theme="1"/>
        <rFont val="Aptos Narrow"/>
        <family val="2"/>
        <scheme val="minor"/>
      </rPr>
      <t>This is paramount at late night functions.</t>
    </r>
  </si>
  <si>
    <t>I return this booking form and confirm that all fees and deposit are paid by BACS into:</t>
  </si>
  <si>
    <t>Eaton Bray Hall Man Comm Acct No. 65116492 Sort Code 08-92-99 (with Hirer's name and Booking Ref Number).</t>
  </si>
  <si>
    <t>fri eve</t>
  </si>
  <si>
    <t>eg 08/09/2025</t>
  </si>
  <si>
    <t>4.That the function will be run at the times set out above, and the attendees will arrive and depart in an orderly manner, so as not to cause noise and/or</t>
  </si>
  <si>
    <t xml:space="preserve">Sound/Projector  </t>
  </si>
  <si>
    <t xml:space="preserve">Glitter Ball  </t>
  </si>
  <si>
    <t xml:space="preserve">     Will You Be Selling Alcohol?</t>
  </si>
  <si>
    <t xml:space="preserve">Partition    </t>
  </si>
  <si>
    <t>Small Hall</t>
  </si>
  <si>
    <t xml:space="preserve">Bar Licence </t>
  </si>
  <si>
    <t>(£20)</t>
  </si>
  <si>
    <t>Time includes set up and clear up times. Contatct  the following  to arrange collection of the keys PRIOR to your event and return the completed form to:</t>
  </si>
  <si>
    <r>
      <t>Any outstanding balance to be paid 10 days before the event, together with a</t>
    </r>
    <r>
      <rPr>
        <b/>
        <sz val="11"/>
        <color theme="1"/>
        <rFont val="Aptos Narrow"/>
        <family val="2"/>
        <scheme val="minor"/>
      </rPr>
      <t xml:space="preserve"> Breakage Deposit.</t>
    </r>
  </si>
  <si>
    <t>Do You Require: Y or N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</si>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</sst>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[$-F400]h:mm:ss\ AM/PM"/>
    <numFmt numFmtId="165" formatCode="&quot;£&quot;#,##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9"/>
      <color theme="2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Lucida Handwriting"/>
      <family val="4"/>
    </font>
    <font>
      <sz val="11"/>
      <color theme="1"/>
      <name val="Lucida Handwriting"/>
      <family val="4"/>
    </font>
    <font>
      <b/>
      <sz val="11"/>
      <name val="Aptos Narrow"/>
      <family val="2"/>
      <scheme val="minor"/>
    </font>
    <font>
      <sz val="10"/>
      <color theme="1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 indent="7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6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wrapText="1"/>
    </xf>
    <xf numFmtId="0" fontId="4" fillId="0" borderId="0" xfId="0" applyFont="1"/>
    <xf numFmtId="0" fontId="1" fillId="3" borderId="0" xfId="0" applyFont="1" applyFill="1"/>
    <xf numFmtId="0" fontId="0" fillId="3" borderId="0" xfId="0" applyFill="1"/>
    <xf numFmtId="0" fontId="6" fillId="0" borderId="0" xfId="0" applyFont="1"/>
    <xf numFmtId="0" fontId="7" fillId="0" borderId="0" xfId="0" applyFont="1"/>
    <xf numFmtId="6" fontId="8" fillId="0" borderId="0" xfId="0" applyNumberFormat="1" applyFont="1" applyProtection="1">
      <protection hidden="1"/>
    </xf>
    <xf numFmtId="6" fontId="4" fillId="0" borderId="0" xfId="0" applyNumberFormat="1" applyFont="1" applyProtection="1">
      <protection hidden="1"/>
    </xf>
    <xf numFmtId="0" fontId="0" fillId="2" borderId="7" xfId="0" applyFill="1" applyBorder="1" applyAlignment="1" applyProtection="1">
      <alignment horizontal="center"/>
      <protection locked="0"/>
    </xf>
    <xf numFmtId="6" fontId="0" fillId="0" borderId="0" xfId="0" applyNumberFormat="1" applyAlignment="1">
      <alignment horizontal="left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0" fillId="0" borderId="0" xfId="0" applyProtection="1">
      <protection locked="0"/>
    </xf>
    <xf numFmtId="14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6" fontId="0" fillId="0" borderId="3" xfId="0" applyNumberFormat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8" fillId="0" borderId="0" xfId="0" applyFont="1" applyProtection="1">
      <protection hidden="1"/>
    </xf>
    <xf numFmtId="6" fontId="8" fillId="0" borderId="0" xfId="0" applyNumberFormat="1" applyFont="1" applyAlignment="1" applyProtection="1">
      <alignment horizontal="left"/>
      <protection hidden="1"/>
    </xf>
    <xf numFmtId="6" fontId="8" fillId="0" borderId="0" xfId="0" applyNumberFormat="1" applyFont="1" applyAlignment="1" applyProtection="1">
      <alignment horizontal="center"/>
      <protection hidden="1"/>
    </xf>
    <xf numFmtId="49" fontId="12" fillId="0" borderId="0" xfId="0" applyNumberFormat="1" applyFont="1"/>
    <xf numFmtId="165" fontId="0" fillId="0" borderId="0" xfId="0" applyNumberForma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 wrapText="1"/>
    </xf>
    <xf numFmtId="0" fontId="0" fillId="0" borderId="0" xfId="0"/>
    <xf numFmtId="0" fontId="0" fillId="2" borderId="1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4" fontId="0" fillId="2" borderId="0" xfId="0" applyNumberFormat="1" applyFill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/>
    <xf numFmtId="0" fontId="10" fillId="2" borderId="1" xfId="0" applyFont="1" applyFill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6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left"/>
    </xf>
    <xf numFmtId="165" fontId="0" fillId="0" borderId="0" xfId="0" applyNumberFormat="1"/>
    <xf numFmtId="0" fontId="1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3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9" fillId="2" borderId="8" xfId="1" applyFill="1" applyBorder="1" applyAlignment="1" applyProtection="1">
      <protection locked="0"/>
    </xf>
    <xf numFmtId="0" fontId="0" fillId="0" borderId="2" xfId="0" applyBorder="1" applyProtection="1">
      <protection locked="0"/>
    </xf>
    <xf numFmtId="0" fontId="0" fillId="2" borderId="8" xfId="0" applyFill="1" applyBorder="1" applyProtection="1">
      <protection locked="0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E1D7AEC-4D18-46B9-B423-649B83676AD1}">
  <we:reference id="wa104199815" version="1.0.0.1" store="en-US" storeType="OMEX"/>
  <we:alternateReferences>
    <we:reference id="WA104199815" version="1.0.0.1" store="WA104199815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31D8F-2AD2-4961-8FFF-4744C1A8F61F}">
  <sheetPr>
    <pageSetUpPr fitToPage="1"/>
  </sheetPr>
  <dimension ref="A1:T57"/>
  <sheetViews>
    <sheetView tabSelected="1" zoomScale="115" zoomScaleNormal="115" workbookViewId="0">
      <selection activeCell="H17" sqref="H17"/>
    </sheetView>
  </sheetViews>
  <sheetFormatPr defaultRowHeight="15" x14ac:dyDescent="0.25"/>
  <cols>
    <col min="1" max="1" width="2.7109375" customWidth="1"/>
    <col min="2" max="2" width="1.42578125" customWidth="1"/>
    <col min="4" max="4" width="11.85546875" customWidth="1"/>
    <col min="5" max="5" width="11.7109375" customWidth="1"/>
    <col min="8" max="8" width="9.140625" customWidth="1"/>
    <col min="11" max="11" width="5.42578125" customWidth="1"/>
    <col min="12" max="12" width="5.140625" bestFit="1" customWidth="1"/>
    <col min="13" max="15" width="3.7109375" customWidth="1"/>
    <col min="16" max="18" width="4.42578125" customWidth="1"/>
    <col min="19" max="19" width="14.42578125" customWidth="1"/>
    <col min="20" max="20" width="3.5703125" customWidth="1"/>
  </cols>
  <sheetData>
    <row r="1" spans="1:20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24" x14ac:dyDescent="0.4">
      <c r="A2" s="9"/>
      <c r="G2" s="1" t="s">
        <v>0</v>
      </c>
      <c r="O2" s="15" t="s">
        <v>59</v>
      </c>
      <c r="T2" s="9"/>
    </row>
    <row r="3" spans="1:20" x14ac:dyDescent="0.25">
      <c r="A3" s="9"/>
      <c r="H3" s="2" t="s">
        <v>61</v>
      </c>
      <c r="T3" s="9"/>
    </row>
    <row r="4" spans="1:20" x14ac:dyDescent="0.25">
      <c r="A4" s="9"/>
      <c r="D4" s="2"/>
      <c r="K4" s="2" t="s">
        <v>4</v>
      </c>
      <c r="L4" s="62"/>
      <c r="M4" s="46"/>
      <c r="N4" s="46"/>
      <c r="T4" s="9"/>
    </row>
    <row r="5" spans="1:20" ht="18.600000000000001" customHeight="1" x14ac:dyDescent="0.25">
      <c r="A5" s="9"/>
      <c r="D5" s="2" t="s">
        <v>1</v>
      </c>
      <c r="E5" s="75"/>
      <c r="F5" s="74"/>
      <c r="G5" s="74"/>
      <c r="H5" s="72"/>
      <c r="L5" s="64" t="s">
        <v>54</v>
      </c>
      <c r="M5" s="67" t="s">
        <v>67</v>
      </c>
      <c r="N5" s="64" t="s">
        <v>51</v>
      </c>
      <c r="O5" s="64" t="s">
        <v>52</v>
      </c>
      <c r="P5" s="11"/>
      <c r="Q5" s="11"/>
      <c r="R5" s="11"/>
      <c r="S5" s="11"/>
      <c r="T5" s="9"/>
    </row>
    <row r="6" spans="1:20" ht="16.899999999999999" customHeight="1" x14ac:dyDescent="0.25">
      <c r="A6" s="9"/>
      <c r="D6" s="2" t="s">
        <v>2</v>
      </c>
      <c r="E6" s="75"/>
      <c r="F6" s="74"/>
      <c r="G6" s="74"/>
      <c r="H6" s="72"/>
      <c r="I6" s="2"/>
      <c r="L6" s="65"/>
      <c r="M6" s="68"/>
      <c r="N6" s="65"/>
      <c r="O6" s="65"/>
      <c r="P6" s="14" t="s">
        <v>53</v>
      </c>
      <c r="Q6" s="11"/>
      <c r="R6" s="11"/>
      <c r="S6" s="11"/>
      <c r="T6" s="9"/>
    </row>
    <row r="7" spans="1:20" ht="16.899999999999999" customHeight="1" x14ac:dyDescent="0.25">
      <c r="A7" s="9"/>
      <c r="D7" s="2" t="s">
        <v>3</v>
      </c>
      <c r="E7" s="73"/>
      <c r="F7" s="74"/>
      <c r="G7" s="74"/>
      <c r="H7" s="72"/>
      <c r="I7" s="2" t="s">
        <v>10</v>
      </c>
      <c r="L7" s="66"/>
      <c r="M7" s="69"/>
      <c r="N7" s="66"/>
      <c r="O7" s="66"/>
      <c r="P7" s="17"/>
      <c r="Q7" s="17"/>
      <c r="R7" s="17"/>
      <c r="S7" s="17"/>
      <c r="T7" s="9"/>
    </row>
    <row r="8" spans="1:20" ht="16.899999999999999" customHeight="1" x14ac:dyDescent="0.25">
      <c r="A8" s="9"/>
      <c r="D8" s="2" t="s">
        <v>5</v>
      </c>
      <c r="E8" s="70"/>
      <c r="F8" s="71"/>
      <c r="G8" s="71"/>
      <c r="H8" s="72"/>
      <c r="J8" t="s">
        <v>11</v>
      </c>
      <c r="L8" s="53"/>
      <c r="M8" s="63"/>
      <c r="N8" s="63"/>
      <c r="O8" s="54"/>
      <c r="P8" s="16">
        <v>35</v>
      </c>
      <c r="Q8" s="16"/>
      <c r="R8" s="16"/>
      <c r="S8" s="29"/>
      <c r="T8" s="9"/>
    </row>
    <row r="9" spans="1:20" ht="16.899999999999999" customHeight="1" x14ac:dyDescent="0.25">
      <c r="A9" s="9"/>
      <c r="D9" s="2" t="s">
        <v>6</v>
      </c>
      <c r="E9" s="23"/>
      <c r="F9" t="s">
        <v>68</v>
      </c>
      <c r="J9" t="s">
        <v>12</v>
      </c>
      <c r="L9" s="28"/>
      <c r="M9" s="25"/>
      <c r="N9" s="25"/>
      <c r="O9" s="25"/>
      <c r="P9" s="16">
        <v>38</v>
      </c>
      <c r="Q9" s="16">
        <v>38</v>
      </c>
      <c r="R9" s="16">
        <v>38</v>
      </c>
      <c r="S9" s="30">
        <v>38</v>
      </c>
      <c r="T9" s="9"/>
    </row>
    <row r="10" spans="1:20" ht="16.899999999999999" customHeight="1" x14ac:dyDescent="0.25">
      <c r="A10" s="9"/>
      <c r="D10" s="2" t="s">
        <v>7</v>
      </c>
      <c r="E10" s="26"/>
      <c r="F10" t="s">
        <v>57</v>
      </c>
      <c r="J10" t="s">
        <v>62</v>
      </c>
      <c r="L10" s="25"/>
      <c r="M10" s="18"/>
      <c r="N10" s="25"/>
      <c r="O10" s="25"/>
      <c r="P10" s="16">
        <v>48</v>
      </c>
      <c r="Q10" s="16">
        <v>48</v>
      </c>
      <c r="R10" s="16">
        <v>48</v>
      </c>
      <c r="S10" s="30">
        <v>48</v>
      </c>
      <c r="T10" s="9"/>
    </row>
    <row r="11" spans="1:20" ht="16.899999999999999" customHeight="1" x14ac:dyDescent="0.25">
      <c r="A11" s="9"/>
      <c r="D11" s="2" t="s">
        <v>8</v>
      </c>
      <c r="E11" s="26"/>
      <c r="F11" t="s">
        <v>58</v>
      </c>
      <c r="J11" t="s">
        <v>74</v>
      </c>
      <c r="L11" s="25"/>
      <c r="M11" s="18"/>
      <c r="N11" s="25"/>
      <c r="O11" s="25"/>
      <c r="P11" s="16">
        <v>20</v>
      </c>
      <c r="Q11" s="16">
        <v>20</v>
      </c>
      <c r="R11" s="16">
        <v>20</v>
      </c>
      <c r="S11" s="30">
        <v>20</v>
      </c>
      <c r="T11" s="9"/>
    </row>
    <row r="12" spans="1:20" ht="16.899999999999999" customHeight="1" x14ac:dyDescent="0.25">
      <c r="A12" s="9"/>
      <c r="D12" s="2" t="s">
        <v>9</v>
      </c>
      <c r="E12" s="24" t="str">
        <f>TEXT(E11-E10,"h")</f>
        <v>0</v>
      </c>
      <c r="J12" t="s">
        <v>13</v>
      </c>
      <c r="L12" s="25"/>
      <c r="M12" s="18"/>
      <c r="N12" s="25"/>
      <c r="O12" s="25"/>
      <c r="P12" s="16">
        <v>12</v>
      </c>
      <c r="Q12" s="16">
        <v>12</v>
      </c>
      <c r="R12" s="16">
        <v>12</v>
      </c>
      <c r="S12" s="30">
        <v>12</v>
      </c>
      <c r="T12" s="9"/>
    </row>
    <row r="13" spans="1:20" ht="16.899999999999999" customHeight="1" thickBot="1" x14ac:dyDescent="0.3">
      <c r="A13" s="9"/>
      <c r="D13" s="2"/>
      <c r="F13" s="2" t="s">
        <v>14</v>
      </c>
      <c r="G13" s="3"/>
      <c r="H13" s="27">
        <f>(L8*P8)+E12*(L9*P9+M9*Q9+N9*R9+O9*S9+L10*P10+M10*Q10+N10*R10+O10*S10+L11*P11+M11*Q11+N11*R11+O11*S11+L12*P12+M12*Q12+N12*R12+O12*S12+L13*P13)+H18</f>
        <v>0</v>
      </c>
      <c r="I13" s="8"/>
      <c r="J13" t="s">
        <v>55</v>
      </c>
      <c r="L13" s="25"/>
      <c r="M13" s="31"/>
      <c r="N13" s="31"/>
      <c r="O13" s="31"/>
      <c r="P13" s="16">
        <v>25</v>
      </c>
      <c r="Q13" s="29"/>
      <c r="R13" s="29"/>
      <c r="S13" s="29"/>
      <c r="T13" s="9"/>
    </row>
    <row r="14" spans="1:20" ht="15.75" thickTop="1" x14ac:dyDescent="0.25">
      <c r="A14" s="9"/>
      <c r="D14" s="2" t="s">
        <v>79</v>
      </c>
      <c r="P14" s="11"/>
      <c r="Q14" s="11"/>
      <c r="R14" s="11"/>
      <c r="T14" s="9"/>
    </row>
    <row r="15" spans="1:20" x14ac:dyDescent="0.25">
      <c r="A15" s="9"/>
      <c r="D15" s="21" t="s">
        <v>73</v>
      </c>
      <c r="E15" s="25"/>
      <c r="F15" s="4" t="s">
        <v>15</v>
      </c>
      <c r="G15" s="25"/>
      <c r="H15" s="58" t="s">
        <v>70</v>
      </c>
      <c r="I15" s="59"/>
      <c r="J15" s="25"/>
      <c r="K15" s="58" t="s">
        <v>71</v>
      </c>
      <c r="L15" s="59"/>
      <c r="M15" s="59"/>
      <c r="N15" s="53"/>
      <c r="O15" s="54"/>
      <c r="P15" s="11"/>
      <c r="Q15" s="11"/>
      <c r="R15" s="11"/>
      <c r="S15" s="11"/>
      <c r="T15" s="9"/>
    </row>
    <row r="16" spans="1:20" x14ac:dyDescent="0.25">
      <c r="A16" s="9"/>
      <c r="F16" s="20" t="s">
        <v>17</v>
      </c>
      <c r="G16" s="25"/>
      <c r="H16" s="11"/>
      <c r="I16" s="11"/>
      <c r="J16" s="11"/>
      <c r="K16" s="11"/>
      <c r="L16" s="11"/>
      <c r="M16" s="11"/>
      <c r="N16" s="11"/>
      <c r="O16" s="11"/>
      <c r="T16" s="9"/>
    </row>
    <row r="17" spans="1:20" x14ac:dyDescent="0.25">
      <c r="A17" s="9"/>
      <c r="D17" s="2" t="s">
        <v>16</v>
      </c>
      <c r="E17" s="12" t="s">
        <v>72</v>
      </c>
      <c r="F17" s="13"/>
      <c r="G17" s="13"/>
      <c r="H17" s="25" t="s">
        <v>80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T17" s="9"/>
    </row>
    <row r="18" spans="1:20" x14ac:dyDescent="0.25">
      <c r="A18" s="9"/>
      <c r="E18" s="2" t="s">
        <v>75</v>
      </c>
      <c r="F18" s="32" t="s">
        <v>76</v>
      </c>
      <c r="H18" s="35"/>
      <c r="J18" s="34"/>
      <c r="N18" s="33"/>
      <c r="T18" s="9"/>
    </row>
    <row r="19" spans="1:20" x14ac:dyDescent="0.25">
      <c r="A19" s="9"/>
      <c r="C19" s="52" t="s">
        <v>18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9"/>
    </row>
    <row r="20" spans="1:20" x14ac:dyDescent="0.25">
      <c r="A20" s="9"/>
      <c r="C20" s="52" t="s">
        <v>19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9"/>
    </row>
    <row r="21" spans="1:20" s="6" customFormat="1" x14ac:dyDescent="0.25">
      <c r="A21" s="10"/>
      <c r="B21"/>
      <c r="C21" s="41" t="s">
        <v>78</v>
      </c>
      <c r="D21" s="41"/>
      <c r="E21" s="41"/>
      <c r="F21" s="41"/>
      <c r="G21" s="41"/>
      <c r="H21" s="41"/>
      <c r="I21" s="41"/>
      <c r="J21" s="41"/>
      <c r="K21" s="41"/>
      <c r="L21" s="36">
        <f>H13/2</f>
        <v>0</v>
      </c>
      <c r="M21" s="56">
        <f>IF(L21&lt;160,160,250)</f>
        <v>160</v>
      </c>
      <c r="N21" s="57">
        <f t="shared" ref="N21" si="0">IF(M21&lt;160,160,M21)</f>
        <v>160</v>
      </c>
      <c r="O21"/>
      <c r="P21"/>
      <c r="Q21"/>
      <c r="R21"/>
      <c r="S21"/>
      <c r="T21" s="10"/>
    </row>
    <row r="22" spans="1:20" s="6" customFormat="1" ht="14.45" customHeight="1" x14ac:dyDescent="0.25">
      <c r="A22" s="10"/>
      <c r="B22"/>
      <c r="C22" s="38" t="s">
        <v>77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10"/>
    </row>
    <row r="23" spans="1:20" s="6" customFormat="1" x14ac:dyDescent="0.25">
      <c r="A23" s="10"/>
      <c r="B23"/>
      <c r="C23" s="60" t="s">
        <v>20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10"/>
    </row>
    <row r="24" spans="1:20" s="6" customFormat="1" ht="18.75" customHeight="1" x14ac:dyDescent="0.25">
      <c r="A24" s="10"/>
      <c r="B24"/>
      <c r="C24" s="76" t="s">
        <v>21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10"/>
    </row>
    <row r="25" spans="1:20" s="6" customFormat="1" x14ac:dyDescent="0.25">
      <c r="A25" s="10"/>
      <c r="B25"/>
      <c r="C25" s="37" t="s">
        <v>22</v>
      </c>
      <c r="D25" s="38"/>
      <c r="T25" s="10"/>
    </row>
    <row r="26" spans="1:20" s="6" customFormat="1" ht="14.45" customHeight="1" x14ac:dyDescent="0.25">
      <c r="A26" s="10"/>
      <c r="B26"/>
      <c r="C26" s="40" t="s">
        <v>63</v>
      </c>
      <c r="D26" s="40"/>
      <c r="E26" s="40"/>
      <c r="F26" s="40"/>
      <c r="G26" s="19">
        <f>H13/2</f>
        <v>0</v>
      </c>
      <c r="H26" s="40" t="s">
        <v>56</v>
      </c>
      <c r="I26" s="40"/>
      <c r="J26" s="40"/>
      <c r="K26" s="40"/>
      <c r="L26" s="40"/>
      <c r="M26" s="40"/>
      <c r="N26" s="40"/>
      <c r="O26" s="40"/>
      <c r="P26" s="7"/>
      <c r="Q26" s="7"/>
      <c r="R26" s="7"/>
      <c r="S26" s="7"/>
      <c r="T26" s="10"/>
    </row>
    <row r="27" spans="1:20" s="6" customFormat="1" x14ac:dyDescent="0.25">
      <c r="A27" s="10"/>
      <c r="B27"/>
      <c r="C27" s="38" t="s">
        <v>23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10"/>
    </row>
    <row r="28" spans="1:20" x14ac:dyDescent="0.25">
      <c r="A28" s="9"/>
      <c r="C28" s="41" t="s">
        <v>24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9"/>
    </row>
    <row r="29" spans="1:20" x14ac:dyDescent="0.25">
      <c r="A29" s="9"/>
      <c r="C29" s="41" t="s">
        <v>25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9"/>
    </row>
    <row r="30" spans="1:20" x14ac:dyDescent="0.25">
      <c r="A30" s="9"/>
      <c r="C30" s="41" t="s">
        <v>60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9"/>
    </row>
    <row r="31" spans="1:20" x14ac:dyDescent="0.25">
      <c r="A31" s="9"/>
      <c r="C31" s="41" t="s">
        <v>26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9"/>
    </row>
    <row r="32" spans="1:20" x14ac:dyDescent="0.25">
      <c r="A32" s="9"/>
      <c r="C32" s="41" t="s">
        <v>69</v>
      </c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9"/>
    </row>
    <row r="33" spans="1:20" x14ac:dyDescent="0.25">
      <c r="A33" s="9"/>
      <c r="C33" s="41" t="s">
        <v>64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9"/>
    </row>
    <row r="34" spans="1:20" x14ac:dyDescent="0.25">
      <c r="A34" s="9"/>
      <c r="C34" s="39" t="s">
        <v>27</v>
      </c>
      <c r="D34" s="39"/>
      <c r="E34" s="39"/>
      <c r="F34" s="39"/>
      <c r="T34" s="9"/>
    </row>
    <row r="35" spans="1:20" x14ac:dyDescent="0.25">
      <c r="A35" s="9"/>
      <c r="C35" s="41" t="s">
        <v>28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9"/>
    </row>
    <row r="36" spans="1:20" x14ac:dyDescent="0.25">
      <c r="A36" s="9"/>
      <c r="C36" s="41" t="s">
        <v>29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9"/>
    </row>
    <row r="37" spans="1:20" x14ac:dyDescent="0.25">
      <c r="A37" s="9"/>
      <c r="C37" s="39" t="s">
        <v>30</v>
      </c>
      <c r="D37" s="39"/>
      <c r="T37" s="9"/>
    </row>
    <row r="38" spans="1:20" x14ac:dyDescent="0.25">
      <c r="A38" s="9"/>
      <c r="C38" s="41" t="s">
        <v>31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9"/>
    </row>
    <row r="39" spans="1:20" x14ac:dyDescent="0.25">
      <c r="A39" s="9"/>
      <c r="C39" s="41" t="s">
        <v>32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9"/>
    </row>
    <row r="40" spans="1:20" x14ac:dyDescent="0.25">
      <c r="A40" s="9"/>
      <c r="C40" s="39" t="s">
        <v>33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9"/>
    </row>
    <row r="41" spans="1:20" x14ac:dyDescent="0.25">
      <c r="A41" s="9"/>
      <c r="C41" s="39" t="s">
        <v>34</v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9"/>
    </row>
    <row r="42" spans="1:20" x14ac:dyDescent="0.25">
      <c r="A42" s="9"/>
      <c r="C42" s="39" t="s">
        <v>65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9"/>
    </row>
    <row r="43" spans="1:20" x14ac:dyDescent="0.25">
      <c r="A43" s="9"/>
      <c r="C43" s="39" t="s">
        <v>66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9"/>
    </row>
    <row r="44" spans="1:20" x14ac:dyDescent="0.25">
      <c r="A44" s="9"/>
      <c r="C44" s="39" t="s">
        <v>35</v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9"/>
    </row>
    <row r="45" spans="1:20" x14ac:dyDescent="0.25">
      <c r="A45" s="9"/>
      <c r="C45" s="39" t="s">
        <v>36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9"/>
    </row>
    <row r="46" spans="1:20" x14ac:dyDescent="0.25">
      <c r="A46" s="9"/>
      <c r="C46" s="52" t="s">
        <v>37</v>
      </c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9"/>
    </row>
    <row r="47" spans="1:20" x14ac:dyDescent="0.25">
      <c r="A47" s="9"/>
      <c r="C47" s="39" t="s">
        <v>38</v>
      </c>
      <c r="D47" s="39"/>
      <c r="E47" s="39"/>
      <c r="F47" s="39"/>
      <c r="G47" s="4" t="s">
        <v>39</v>
      </c>
      <c r="I47" s="39" t="s">
        <v>40</v>
      </c>
      <c r="J47" s="39"/>
      <c r="K47" s="39"/>
      <c r="L47" s="39"/>
      <c r="M47" s="2"/>
      <c r="N47" s="2"/>
      <c r="O47" s="52" t="s">
        <v>39</v>
      </c>
      <c r="P47" s="48"/>
      <c r="T47" s="9"/>
    </row>
    <row r="48" spans="1:20" x14ac:dyDescent="0.25">
      <c r="A48" s="9"/>
      <c r="C48" s="41" t="s">
        <v>41</v>
      </c>
      <c r="D48" s="41"/>
      <c r="E48" s="41"/>
      <c r="F48" s="41"/>
      <c r="G48" s="5"/>
      <c r="I48" s="41" t="s">
        <v>42</v>
      </c>
      <c r="J48" s="41"/>
      <c r="K48" s="41"/>
      <c r="L48" s="41"/>
      <c r="O48" s="5"/>
      <c r="T48" s="9"/>
    </row>
    <row r="49" spans="1:20" x14ac:dyDescent="0.25">
      <c r="A49" s="9"/>
      <c r="C49" s="41" t="s">
        <v>43</v>
      </c>
      <c r="D49" s="41"/>
      <c r="E49" s="41"/>
      <c r="F49" s="41"/>
      <c r="G49" s="8">
        <f>G26</f>
        <v>0</v>
      </c>
      <c r="I49" s="41" t="s">
        <v>44</v>
      </c>
      <c r="J49" s="41"/>
      <c r="K49" s="41"/>
      <c r="L49" s="41"/>
      <c r="O49" s="55"/>
      <c r="P49" s="55"/>
      <c r="T49" s="9"/>
    </row>
    <row r="50" spans="1:20" x14ac:dyDescent="0.25">
      <c r="A50" s="9"/>
      <c r="C50" s="39" t="s">
        <v>45</v>
      </c>
      <c r="D50" s="39"/>
      <c r="E50" s="39"/>
      <c r="F50" s="39"/>
      <c r="G50" s="8">
        <f>G26-G48</f>
        <v>0</v>
      </c>
      <c r="T50" s="9"/>
    </row>
    <row r="51" spans="1:20" x14ac:dyDescent="0.25">
      <c r="A51" s="9"/>
      <c r="T51" s="9"/>
    </row>
    <row r="52" spans="1:20" ht="20.45" customHeight="1" x14ac:dyDescent="0.3">
      <c r="A52" s="9"/>
      <c r="C52" s="20" t="s">
        <v>46</v>
      </c>
      <c r="D52" s="50"/>
      <c r="E52" s="51"/>
      <c r="F52" s="51"/>
      <c r="G52" s="47" t="s">
        <v>47</v>
      </c>
      <c r="H52" s="48"/>
      <c r="I52" s="42"/>
      <c r="J52" s="43"/>
      <c r="K52" s="43"/>
      <c r="L52" s="49" t="s">
        <v>48</v>
      </c>
      <c r="M52" s="41"/>
      <c r="N52" s="44"/>
      <c r="O52" s="45"/>
      <c r="P52" s="45"/>
      <c r="T52" s="9"/>
    </row>
    <row r="53" spans="1:20" x14ac:dyDescent="0.25">
      <c r="A53" s="9"/>
      <c r="N53" s="22"/>
      <c r="T53" s="9"/>
    </row>
    <row r="54" spans="1:20" x14ac:dyDescent="0.25">
      <c r="A54" s="9"/>
      <c r="C54" s="2" t="s">
        <v>49</v>
      </c>
      <c r="D54" s="2"/>
      <c r="H54" s="2" t="s">
        <v>50</v>
      </c>
      <c r="T54" s="9"/>
    </row>
    <row r="55" spans="1:20" ht="20.45" customHeight="1" x14ac:dyDescent="0.25">
      <c r="A55" s="9"/>
      <c r="C55" s="2" t="s">
        <v>46</v>
      </c>
      <c r="D55" s="46"/>
      <c r="E55" s="46"/>
      <c r="F55" s="46"/>
      <c r="H55" s="2" t="s">
        <v>46</v>
      </c>
      <c r="I55" s="46"/>
      <c r="J55" s="46"/>
      <c r="K55" s="46"/>
      <c r="T55" s="9"/>
    </row>
    <row r="56" spans="1:20" x14ac:dyDescent="0.25">
      <c r="A56" s="9"/>
      <c r="T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</sheetData>
  <sheetProtection selectLockedCells="1"/>
  <mergeCells count="59">
    <mergeCell ref="L4:N4"/>
    <mergeCell ref="C34:F34"/>
    <mergeCell ref="C35:S35"/>
    <mergeCell ref="C36:S36"/>
    <mergeCell ref="C37:D37"/>
    <mergeCell ref="L8:O8"/>
    <mergeCell ref="L5:L7"/>
    <mergeCell ref="M5:M7"/>
    <mergeCell ref="N5:N7"/>
    <mergeCell ref="O5:O7"/>
    <mergeCell ref="E8:H8"/>
    <mergeCell ref="E7:H7"/>
    <mergeCell ref="E6:H6"/>
    <mergeCell ref="E5:H5"/>
    <mergeCell ref="C20:S20"/>
    <mergeCell ref="C24:S24"/>
    <mergeCell ref="N15:O15"/>
    <mergeCell ref="O49:P49"/>
    <mergeCell ref="C29:S29"/>
    <mergeCell ref="C30:S30"/>
    <mergeCell ref="M21:N21"/>
    <mergeCell ref="C21:K21"/>
    <mergeCell ref="C38:S38"/>
    <mergeCell ref="C33:S33"/>
    <mergeCell ref="K15:M15"/>
    <mergeCell ref="C45:S45"/>
    <mergeCell ref="C46:S46"/>
    <mergeCell ref="C22:S22"/>
    <mergeCell ref="C23:S23"/>
    <mergeCell ref="H15:I15"/>
    <mergeCell ref="C19:S19"/>
    <mergeCell ref="C41:S41"/>
    <mergeCell ref="D55:F55"/>
    <mergeCell ref="G52:H52"/>
    <mergeCell ref="L52:M52"/>
    <mergeCell ref="I55:K55"/>
    <mergeCell ref="D52:F52"/>
    <mergeCell ref="C50:F50"/>
    <mergeCell ref="C47:F47"/>
    <mergeCell ref="I47:L47"/>
    <mergeCell ref="C48:F48"/>
    <mergeCell ref="I48:L48"/>
    <mergeCell ref="C49:F49"/>
    <mergeCell ref="I49:L49"/>
    <mergeCell ref="O47:P47"/>
    <mergeCell ref="I52:K52"/>
    <mergeCell ref="N52:P52"/>
    <mergeCell ref="C42:S42"/>
    <mergeCell ref="C43:S43"/>
    <mergeCell ref="C44:S44"/>
    <mergeCell ref="C25:D25"/>
    <mergeCell ref="C40:S40"/>
    <mergeCell ref="C26:F26"/>
    <mergeCell ref="H26:O26"/>
    <mergeCell ref="C31:S31"/>
    <mergeCell ref="C39:S39"/>
    <mergeCell ref="C32:S32"/>
    <mergeCell ref="C27:S27"/>
    <mergeCell ref="C28:S28"/>
  </mergeCells>
  <dataValidations count="2">
    <dataValidation type="list" allowBlank="1" showInputMessage="1" showErrorMessage="1" sqref="E15" xr:uid="{3F1092E7-B77C-4422-8697-3D822FDEBBFB}">
      <formula1>" .,Y,N"</formula1>
    </dataValidation>
    <dataValidation type="list" allowBlank="1" showInputMessage="1" showErrorMessage="1" sqref="G15 J15 H17 N15" xr:uid="{B5EC228F-9A21-4085-98FF-729248D619F9}">
      <formula1>".,Y,N"</formula1>
    </dataValidation>
  </dataValidations>
  <pageMargins left="0.15748031496062992" right="0.35433070866141736" top="0.74803149606299213" bottom="0.74803149606299213" header="0.27559055118110237" footer="0.27559055118110237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Burnage</dc:creator>
  <cp:lastModifiedBy>Graham Chappell</cp:lastModifiedBy>
  <cp:lastPrinted>2025-09-22T11:45:36Z</cp:lastPrinted>
  <dcterms:created xsi:type="dcterms:W3CDTF">2025-08-28T16:23:22Z</dcterms:created>
  <dcterms:modified xsi:type="dcterms:W3CDTF">2025-10-07T09:07:03Z</dcterms:modified>
</cp:coreProperties>
</file>